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2" sheetId="1" state="visible" r:id="rId1"/>
  </sheets>
  <definedNames>
    <definedName name="Print_Titles" localSheetId="0" hidden="0">Лист2!$9:$10</definedName>
    <definedName name="_xlnm.Print_Area" localSheetId="0">Лист2!$A$1:$G$33</definedName>
  </definedNames>
  <calcPr/>
</workbook>
</file>

<file path=xl/sharedStrings.xml><?xml version="1.0" encoding="utf-8"?>
<sst xmlns="http://schemas.openxmlformats.org/spreadsheetml/2006/main" count="37" uniqueCount="37">
  <si>
    <t xml:space="preserve">Приложение 2</t>
  </si>
  <si>
    <t xml:space="preserve">к извещению об осуществлении закупки</t>
  </si>
  <si>
    <t xml:space="preserve"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</si>
  <si>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</si>
  <si>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</si>
  <si>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 xml:space="preserve">Метод определения и обоснования начальной (максимальной) цены контракта:</t>
  </si>
  <si>
    <t xml:space="preserve">метод сопоставимых рыночных цен (анализа рынка)</t>
  </si>
  <si>
    <t xml:space="preserve">Предмет муниципального контракта:</t>
  </si>
  <si>
    <t xml:space="preserve">оказание услуг по продлению лицензий используемого программного обеспечения «1С-Битрикс»</t>
  </si>
  <si>
    <t>Категории</t>
  </si>
  <si>
    <t xml:space="preserve">Цены / поставщики</t>
  </si>
  <si>
    <t>Средняя</t>
  </si>
  <si>
    <t>Начальная</t>
  </si>
  <si>
    <t xml:space="preserve">цена, руб</t>
  </si>
  <si>
    <t xml:space="preserve">Наименование товара</t>
  </si>
  <si>
    <t xml:space="preserve">Услуги по предоставлению лицензий на право использовать компьютерное программное обеспечение</t>
  </si>
  <si>
    <t xml:space="preserve">Код ОКПД2/КТРУ:
</t>
  </si>
  <si>
    <t>Х</t>
  </si>
  <si>
    <t xml:space="preserve">Количество ед. товара</t>
  </si>
  <si>
    <t>штука</t>
  </si>
  <si>
    <t>58.29.50.000</t>
  </si>
  <si>
    <t xml:space="preserve">Технические характеристики товара</t>
  </si>
  <si>
    <r>
      <rPr>
        <sz val="8"/>
        <rFont val="PT Astra Serif"/>
      </rP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</rPr>
      <t xml:space="preserve">«1С-Битрикс: Управление сайтом - Бизнес»</t>
    </r>
    <r>
      <rPr>
        <sz val="8"/>
        <rFont val="PT Astra Serif"/>
      </rPr>
      <t xml:space="preserve"> на 1 год.</t>
    </r>
  </si>
  <si>
    <t xml:space="preserve">Цена за ед. товара, руб</t>
  </si>
  <si>
    <t>Итого</t>
  </si>
  <si>
    <t xml:space="preserve">Количество, шт</t>
  </si>
  <si>
    <r>
      <rPr>
        <sz val="8"/>
        <rFont val="PT Astra Serif"/>
      </rPr>
      <t xml:space="preserve">Оказание услуг по продлению лицензии используемого программного обеспечения «1С-Битрикс» (эквивалент не предусмотрен в связи с необходимостью совместимости с уже используемым программным обеспечением Заказчика): Льготное продление лицензии </t>
    </r>
    <r>
      <rPr>
        <b/>
        <sz val="8"/>
        <rFont val="PT Astra Serif"/>
      </rPr>
      <t xml:space="preserve">«1С-Битрикс: Управление сайтом - Стандарт»</t>
    </r>
    <r>
      <rPr>
        <sz val="8"/>
        <rFont val="PT Astra Serif"/>
      </rPr>
      <t xml:space="preserve"> на 1 год.</t>
    </r>
  </si>
  <si>
    <r>
      <rPr>
        <sz val="8"/>
        <rFont val="PT Astra Serif"/>
      </rPr>
      <t xml:space="preserve">Продление имеющейся лицензии </t>
    </r>
    <r>
      <rPr>
        <b/>
        <sz val="8"/>
        <rFont val="PT Astra Serif"/>
      </rPr>
      <t xml:space="preserve">«1С-Битрикс24: Корпоративный портал 250»</t>
    </r>
    <r>
      <rPr>
        <sz val="8"/>
        <rFont val="PT Astra Serif"/>
      </rPr>
      <t xml:space="preserve"> (на 1 год) для автоматизации бизнес-процессов в организации с обновлением до актуальной версии.</t>
    </r>
  </si>
  <si>
    <t xml:space="preserve">Итого по поставщикам:</t>
  </si>
  <si>
    <t xml:space="preserve">Дата составления: 20.05.2026</t>
  </si>
  <si>
    <t xml:space="preserve">Начальная (максимальная) цена контракта:</t>
  </si>
  <si>
    <t xml:space="preserve">Поставщик 1:</t>
  </si>
  <si>
    <t xml:space="preserve">коммерческое предложение от 19.05.2026 № б/н</t>
  </si>
  <si>
    <t xml:space="preserve">Поставщик 2:</t>
  </si>
  <si>
    <t xml:space="preserve">Поставщик 3:</t>
  </si>
  <si>
    <t xml:space="preserve">Исполнитель: Работник контрактной службы, тел. 5-00-61</t>
  </si>
  <si>
    <t>О.В.Дергилев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</si>
</sst>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0.000000"/>
      <color theme="1"/>
      <name val="Arial"/>
    </font>
    <font>
      <sz val="10.000000"/>
      <name val="PT Astra Serif"/>
    </font>
    <font>
      <sz val="12.000000"/>
      <color indexed="64"/>
      <name val="PT Astra Serif"/>
    </font>
    <font>
      <sz val="12.000000"/>
      <name val="PT Astra Serif"/>
    </font>
    <font>
      <b/>
      <sz val="12.000000"/>
      <name val="PT Astra Serif"/>
    </font>
    <font>
      <b/>
      <sz val="12.000000"/>
      <color rgb="FF000099"/>
      <name val="PT Astra Serif"/>
    </font>
    <font>
      <sz val="11.000000"/>
      <name val="PT Astra Serif"/>
    </font>
    <font>
      <sz val="8.000000"/>
      <name val="PT Astra Serif"/>
    </font>
    <font>
      <sz val="11.000000"/>
      <color rgb="FF000099"/>
      <name val="PT Astra Serif"/>
    </font>
    <font>
      <b/>
      <sz val="9.000000"/>
      <name val="PT Astra Serif"/>
    </font>
    <font>
      <b/>
      <sz val="10.000000"/>
      <name val="PT Astra Serif"/>
    </font>
    <font>
      <sz val="9.000000"/>
      <name val="PT Astra Serif"/>
    </font>
    <font>
      <b/>
      <sz val="11.000000"/>
      <name val="PT Astra Serif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indexed="26"/>
      </patternFill>
    </fill>
  </fills>
  <borders count="4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none"/>
      <right style="none"/>
      <top style="medium">
        <color auto="1"/>
      </top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indexed="64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indexed="64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none"/>
      <right style="none"/>
      <top style="thin">
        <color indexed="64"/>
      </top>
      <bottom style="medium">
        <color auto="1"/>
      </bottom>
      <diagonal style="none"/>
    </border>
    <border>
      <left style="none"/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auto="1"/>
      </left>
      <right style="none"/>
      <top style="thin">
        <color indexed="64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1">
    <xf fontId="0" fillId="0" borderId="0" numFmtId="0" xfId="0"/>
    <xf fontId="1" fillId="0" borderId="0" numFmtId="0" xfId="0" applyFont="1"/>
    <xf fontId="1" fillId="0" borderId="0" numFmtId="3" xfId="0" applyNumberFormat="1" applyFont="1" applyAlignment="1">
      <alignment horizontal="center"/>
    </xf>
    <xf fontId="2" fillId="0" borderId="0" numFmtId="0" xfId="0" applyFont="1" applyAlignment="1">
      <alignment horizontal="right" vertical="center"/>
    </xf>
    <xf fontId="3" fillId="0" borderId="0" numFmtId="0" xfId="0" applyFont="1"/>
    <xf fontId="4" fillId="0" borderId="0" numFmtId="0" xfId="0" applyFont="1" applyAlignment="1">
      <alignment horizontal="center"/>
    </xf>
    <xf fontId="3" fillId="0" borderId="0" numFmtId="0" xfId="0" applyFont="1" applyAlignment="1">
      <alignment horizontal="left" vertical="top"/>
    </xf>
    <xf fontId="3" fillId="0" borderId="0" numFmtId="0" xfId="0" applyFont="1" applyAlignment="1">
      <alignment horizontal="left" vertical="top" wrapText="1"/>
    </xf>
    <xf fontId="1" fillId="0" borderId="0" numFmtId="0" xfId="0" applyFont="1" applyAlignment="1">
      <alignment vertical="top" wrapText="1"/>
    </xf>
    <xf fontId="3" fillId="0" borderId="0" numFmtId="0" xfId="0" applyFont="1" applyAlignment="1">
      <alignment vertical="top" wrapText="1"/>
    </xf>
    <xf fontId="3" fillId="0" borderId="1" numFmtId="0" xfId="0" applyFont="1" applyBorder="1" applyAlignment="1">
      <alignment horizontal="left" vertical="top" wrapText="1"/>
    </xf>
    <xf fontId="5" fillId="2" borderId="1" numFmtId="0" xfId="0" applyFont="1" applyFill="1" applyBorder="1" applyAlignment="1">
      <alignment horizontal="left" vertical="top" wrapText="1"/>
    </xf>
    <xf fontId="5" fillId="2" borderId="0" numFmtId="0" xfId="0" applyFont="1" applyFill="1" applyAlignment="1">
      <alignment vertical="top" wrapText="1"/>
    </xf>
    <xf fontId="6" fillId="0" borderId="2" numFmtId="0" xfId="0" applyFont="1" applyBorder="1" applyAlignment="1">
      <alignment horizontal="center"/>
    </xf>
    <xf fontId="6" fillId="0" borderId="3" numFmtId="0" xfId="0" applyFont="1" applyBorder="1" applyAlignment="1">
      <alignment horizontal="center"/>
    </xf>
    <xf fontId="6" fillId="0" borderId="4" numFmtId="0" xfId="0" applyFont="1" applyBorder="1" applyAlignment="1">
      <alignment horizontal="center" vertical="center"/>
    </xf>
    <xf fontId="6" fillId="0" borderId="5" numFmtId="0" xfId="0" applyFont="1" applyBorder="1" applyAlignment="1">
      <alignment horizontal="center"/>
    </xf>
    <xf fontId="6" fillId="0" borderId="6" numFmtId="0" xfId="0" applyFont="1" applyBorder="1" applyAlignment="1">
      <alignment horizontal="center"/>
    </xf>
    <xf fontId="6" fillId="0" borderId="7" numFmtId="0" xfId="0" applyFont="1" applyBorder="1" applyAlignment="1">
      <alignment horizontal="center"/>
    </xf>
    <xf fontId="6" fillId="0" borderId="4" numFmtId="0" xfId="0" applyFont="1" applyBorder="1" applyAlignment="1">
      <alignment horizontal="center"/>
    </xf>
    <xf fontId="6" fillId="0" borderId="8" numFmtId="0" xfId="0" applyFont="1" applyBorder="1" applyAlignment="1">
      <alignment horizontal="center"/>
    </xf>
    <xf fontId="6" fillId="0" borderId="9" numFmtId="0" xfId="0" applyFont="1" applyBorder="1" applyAlignment="1">
      <alignment horizontal="center"/>
    </xf>
    <xf fontId="1" fillId="2" borderId="10" numFmtId="0" xfId="0" applyFont="1" applyFill="1" applyBorder="1" applyAlignment="1">
      <alignment vertical="top" wrapText="1"/>
    </xf>
    <xf fontId="1" fillId="3" borderId="11" numFmtId="0" xfId="0" applyFont="1" applyFill="1" applyBorder="1" applyAlignment="1">
      <alignment horizontal="left" vertical="top" wrapText="1"/>
    </xf>
    <xf fontId="1" fillId="4" borderId="11" numFmtId="0" xfId="0" applyFont="1" applyFill="1" applyBorder="1" applyAlignment="1">
      <alignment horizontal="left" vertical="top" wrapText="1"/>
    </xf>
    <xf fontId="1" fillId="2" borderId="12" numFmtId="0" xfId="0" applyFont="1" applyFill="1" applyBorder="1" applyAlignment="1">
      <alignment horizontal="center" vertical="top" wrapText="1"/>
    </xf>
    <xf fontId="6" fillId="2" borderId="5" numFmtId="0" xfId="0" applyFont="1" applyFill="1" applyBorder="1" applyAlignment="1">
      <alignment horizontal="center" vertical="center"/>
    </xf>
    <xf fontId="1" fillId="0" borderId="13" numFmtId="0" xfId="0" applyFont="1" applyBorder="1" applyAlignment="1">
      <alignment vertical="top" wrapText="1"/>
    </xf>
    <xf fontId="1" fillId="0" borderId="14" numFmtId="0" xfId="0" applyFont="1" applyBorder="1" applyAlignment="1">
      <alignment horizontal="right" vertical="top"/>
    </xf>
    <xf fontId="1" fillId="0" borderId="14" numFmtId="0" xfId="0" applyFont="1" applyBorder="1" applyAlignment="1">
      <alignment vertical="top"/>
    </xf>
    <xf fontId="1" fillId="2" borderId="9" numFmtId="0" xfId="0" applyFont="1" applyFill="1" applyBorder="1" applyAlignment="1">
      <alignment horizontal="center" vertical="top" wrapText="1"/>
    </xf>
    <xf fontId="6" fillId="2" borderId="9" numFmtId="0" xfId="0" applyFont="1" applyFill="1" applyBorder="1" applyAlignment="1">
      <alignment horizontal="center" vertical="center"/>
    </xf>
    <xf fontId="1" fillId="2" borderId="15" numFmtId="0" xfId="0" applyFont="1" applyFill="1" applyBorder="1" applyAlignment="1">
      <alignment vertical="top" wrapText="1"/>
    </xf>
    <xf fontId="7" fillId="2" borderId="16" numFmtId="49" xfId="0" applyNumberFormat="1" applyFont="1" applyFill="1" applyBorder="1" applyAlignment="1">
      <alignment horizontal="left" vertical="top" wrapText="1"/>
    </xf>
    <xf fontId="7" fillId="2" borderId="17" numFmtId="49" xfId="0" applyNumberFormat="1" applyFont="1" applyFill="1" applyBorder="1" applyAlignment="1">
      <alignment horizontal="left" vertical="top" wrapText="1"/>
    </xf>
    <xf fontId="1" fillId="2" borderId="18" numFmtId="0" xfId="0" applyFont="1" applyFill="1" applyBorder="1" applyAlignment="1">
      <alignment horizontal="center" vertical="top"/>
    </xf>
    <xf fontId="6" fillId="2" borderId="8" numFmtId="0" xfId="0" applyFont="1" applyFill="1" applyBorder="1" applyAlignment="1">
      <alignment horizontal="center" vertical="center"/>
    </xf>
    <xf fontId="1" fillId="2" borderId="19" numFmtId="0" xfId="0" applyFont="1" applyFill="1" applyBorder="1" applyAlignment="1">
      <alignment vertical="top" wrapText="1"/>
    </xf>
    <xf fontId="6" fillId="2" borderId="20" numFmtId="4" xfId="0" applyNumberFormat="1" applyFont="1" applyFill="1" applyBorder="1" applyAlignment="1">
      <alignment vertical="top" wrapText="1"/>
    </xf>
    <xf fontId="6" fillId="0" borderId="21" numFmtId="4" xfId="0" applyNumberFormat="1" applyFont="1" applyBorder="1" applyAlignment="1">
      <alignment vertical="top"/>
    </xf>
    <xf fontId="6" fillId="0" borderId="22" numFmtId="4" xfId="0" applyNumberFormat="1" applyFont="1" applyBorder="1" applyAlignment="1">
      <alignment vertical="top"/>
    </xf>
    <xf fontId="1" fillId="0" borderId="23" numFmtId="0" xfId="0" applyFont="1" applyBorder="1" applyAlignment="1">
      <alignment horizontal="center"/>
    </xf>
    <xf fontId="1" fillId="0" borderId="24" numFmtId="0" xfId="0" applyFont="1" applyBorder="1" applyAlignment="1">
      <alignment horizontal="center"/>
    </xf>
    <xf fontId="6" fillId="0" borderId="25" numFmtId="4" xfId="0" applyNumberFormat="1" applyFont="1" applyBorder="1"/>
    <xf fontId="6" fillId="0" borderId="26" numFmtId="4" xfId="0" applyNumberFormat="1" applyFont="1" applyBorder="1"/>
    <xf fontId="6" fillId="0" borderId="27" numFmtId="4" xfId="0" applyNumberFormat="1" applyFont="1" applyBorder="1"/>
    <xf fontId="6" fillId="5" borderId="21" numFmtId="4" xfId="0" applyNumberFormat="1" applyFont="1" applyFill="1" applyBorder="1"/>
    <xf fontId="1" fillId="2" borderId="0" numFmtId="0" xfId="0" applyFont="1" applyFill="1"/>
    <xf fontId="1" fillId="0" borderId="28" numFmtId="0" xfId="0" applyFont="1" applyBorder="1" applyAlignment="1">
      <alignment horizontal="right" vertical="top"/>
    </xf>
    <xf fontId="1" fillId="2" borderId="29" numFmtId="0" xfId="0" applyFont="1" applyFill="1" applyBorder="1" applyAlignment="1">
      <alignment vertical="top" wrapText="1"/>
    </xf>
    <xf fontId="6" fillId="2" borderId="17" numFmtId="4" xfId="0" applyNumberFormat="1" applyFont="1" applyFill="1" applyBorder="1" applyAlignment="1">
      <alignment vertical="top" wrapText="1"/>
    </xf>
    <xf fontId="8" fillId="2" borderId="13" numFmtId="4" xfId="0" applyNumberFormat="1" applyFont="1" applyFill="1" applyBorder="1" applyAlignment="1">
      <alignment vertical="top"/>
    </xf>
    <xf fontId="1" fillId="2" borderId="30" numFmtId="0" xfId="0" applyFont="1" applyFill="1" applyBorder="1" applyAlignment="1">
      <alignment horizontal="center"/>
    </xf>
    <xf fontId="1" fillId="2" borderId="31" numFmtId="0" xfId="0" applyFont="1" applyFill="1" applyBorder="1" applyAlignment="1">
      <alignment horizontal="center"/>
    </xf>
    <xf fontId="6" fillId="2" borderId="31" numFmtId="4" xfId="0" applyNumberFormat="1" applyFont="1" applyFill="1" applyBorder="1"/>
    <xf fontId="6" fillId="2" borderId="32" numFmtId="4" xfId="0" applyNumberFormat="1" applyFont="1" applyFill="1" applyBorder="1"/>
    <xf fontId="6" fillId="2" borderId="33" numFmtId="4" xfId="0" applyNumberFormat="1" applyFont="1" applyFill="1" applyBorder="1"/>
    <xf fontId="6" fillId="6" borderId="23" numFmtId="4" xfId="0" applyNumberFormat="1" applyFont="1" applyFill="1" applyBorder="1"/>
    <xf fontId="7" fillId="2" borderId="34" numFmtId="49" xfId="0" applyNumberFormat="1" applyFont="1" applyFill="1" applyBorder="1" applyAlignment="1">
      <alignment horizontal="left" vertical="top" wrapText="1"/>
    </xf>
    <xf fontId="7" fillId="2" borderId="35" numFmtId="49" xfId="0" applyNumberFormat="1" applyFont="1" applyFill="1" applyBorder="1" applyAlignment="1">
      <alignment horizontal="left" vertical="top" wrapText="1"/>
    </xf>
    <xf fontId="7" fillId="2" borderId="3" numFmtId="49" xfId="0" applyNumberFormat="1" applyFont="1" applyFill="1" applyBorder="1" applyAlignment="1">
      <alignment horizontal="left" vertical="top" wrapText="1"/>
    </xf>
    <xf fontId="9" fillId="0" borderId="36" numFmtId="0" xfId="0" applyFont="1" applyBorder="1" applyAlignment="1">
      <alignment horizontal="center" vertical="center" wrapText="1"/>
    </xf>
    <xf fontId="9" fillId="0" borderId="37" numFmtId="0" xfId="0" applyFont="1" applyBorder="1" applyAlignment="1">
      <alignment horizontal="center" vertical="center" wrapText="1"/>
    </xf>
    <xf fontId="10" fillId="0" borderId="38" numFmtId="4" xfId="0" applyNumberFormat="1" applyFont="1" applyBorder="1" applyAlignment="1">
      <alignment horizontal="right" vertical="center" wrapText="1"/>
    </xf>
    <xf fontId="11" fillId="0" borderId="39" numFmtId="0" xfId="0" applyFont="1" applyBorder="1" applyAlignment="1">
      <alignment horizontal="center" vertical="center" wrapText="1"/>
    </xf>
    <xf fontId="6" fillId="0" borderId="0" numFmtId="0" xfId="0" applyFont="1"/>
    <xf fontId="6" fillId="2" borderId="0" numFmtId="0" xfId="0" applyFont="1" applyFill="1"/>
    <xf fontId="6" fillId="0" borderId="0" numFmtId="0" xfId="0" applyFont="1" applyAlignment="1">
      <alignment horizontal="right"/>
    </xf>
    <xf fontId="12" fillId="0" borderId="0" numFmtId="4" xfId="0" applyNumberFormat="1" applyFont="1"/>
    <xf fontId="6" fillId="2" borderId="0" numFmtId="0" xfId="0" applyFont="1" applyFill="1" applyAlignment="1">
      <alignment horizontal="right" vertical="top"/>
    </xf>
    <xf fontId="6" fillId="2" borderId="0" numFmt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6" zoomScale="175" workbookViewId="0">
      <selection activeCell="B31" activeCellId="0" sqref="B31:H31"/>
    </sheetView>
  </sheetViews>
  <sheetFormatPr defaultColWidth="11.5703125" defaultRowHeight="12.75"/>
  <cols>
    <col customWidth="1" min="1" max="1" style="1" width="19.7109375"/>
    <col customWidth="1" min="2" max="2" style="1" width="3.42578125"/>
    <col customWidth="1" min="3" max="5" style="1" width="17.28515625"/>
    <col customWidth="1" min="6" max="6" style="1" width="12.7109375"/>
    <col customWidth="1" min="7" max="7" style="1" width="12"/>
    <col min="8" max="11" style="2" width="11.5703125"/>
    <col min="12" max="16384" style="1" width="11.5703125"/>
  </cols>
  <sheetData>
    <row r="1" ht="15">
      <c r="F1" s="3"/>
      <c r="G1" s="3" t="s">
        <v>0</v>
      </c>
    </row>
    <row r="2" ht="15">
      <c r="F2" s="3"/>
      <c r="G2" s="3" t="s">
        <v>1</v>
      </c>
    </row>
    <row r="4" ht="15">
      <c r="A4" s="4"/>
      <c r="B4" s="4"/>
      <c r="C4" s="4"/>
      <c r="D4" s="5" t="s">
        <v>2</v>
      </c>
      <c r="E4" s="5"/>
      <c r="F4" s="4"/>
      <c r="G4" s="4"/>
      <c r="H4" s="1"/>
      <c r="I4" s="1"/>
      <c r="J4" s="1"/>
      <c r="K4" s="1"/>
    </row>
    <row r="5" ht="15">
      <c r="A5" s="4"/>
      <c r="B5" s="4"/>
      <c r="C5" s="4"/>
      <c r="D5" s="4"/>
      <c r="E5" s="5"/>
      <c r="F5" s="4"/>
      <c r="G5" s="4"/>
      <c r="H5" s="1"/>
      <c r="I5" s="1"/>
      <c r="J5" s="1"/>
      <c r="K5" s="1"/>
    </row>
    <row r="6" ht="15.75" customHeight="1">
      <c r="A6" s="6" t="s">
        <v>3</v>
      </c>
      <c r="B6" s="6"/>
      <c r="C6" s="6"/>
      <c r="D6" s="7" t="s">
        <v>4</v>
      </c>
      <c r="E6" s="7"/>
      <c r="F6" s="7"/>
      <c r="G6" s="7"/>
      <c r="H6" s="4"/>
      <c r="I6" s="4"/>
      <c r="J6" s="1"/>
      <c r="K6" s="1"/>
    </row>
    <row r="7" s="8" customFormat="1" ht="47.25" customHeight="1">
      <c r="A7" s="7" t="s">
        <v>5</v>
      </c>
      <c r="B7" s="7"/>
      <c r="C7" s="7"/>
      <c r="D7" s="7" t="s">
        <v>6</v>
      </c>
      <c r="E7" s="7"/>
      <c r="F7" s="7"/>
      <c r="G7" s="7"/>
      <c r="H7" s="9"/>
      <c r="I7" s="9"/>
    </row>
    <row r="8" s="8" customFormat="1" ht="47.25" customHeight="1">
      <c r="A8" s="10" t="s">
        <v>7</v>
      </c>
      <c r="B8" s="10"/>
      <c r="C8" s="10"/>
      <c r="D8" s="11" t="s">
        <v>8</v>
      </c>
      <c r="E8" s="11"/>
      <c r="F8" s="11"/>
      <c r="G8" s="11"/>
      <c r="H8" s="12"/>
      <c r="I8" s="9"/>
    </row>
    <row r="9" ht="14.25">
      <c r="A9" s="13" t="s">
        <v>9</v>
      </c>
      <c r="B9" s="14"/>
      <c r="C9" s="15" t="s">
        <v>10</v>
      </c>
      <c r="D9" s="15"/>
      <c r="E9" s="15"/>
      <c r="F9" s="16" t="s">
        <v>11</v>
      </c>
      <c r="G9" s="14" t="s">
        <v>12</v>
      </c>
      <c r="H9" s="1"/>
      <c r="I9" s="1"/>
      <c r="J9" s="1"/>
      <c r="K9" s="1"/>
    </row>
    <row r="10" ht="14.25">
      <c r="A10" s="17"/>
      <c r="B10" s="18"/>
      <c r="C10" s="19">
        <v>1</v>
      </c>
      <c r="D10" s="19">
        <v>2</v>
      </c>
      <c r="E10" s="19">
        <v>3</v>
      </c>
      <c r="F10" s="20" t="s">
        <v>13</v>
      </c>
      <c r="G10" s="21" t="s">
        <v>13</v>
      </c>
      <c r="H10" s="1"/>
      <c r="I10" s="1"/>
      <c r="J10" s="1"/>
      <c r="K10" s="1"/>
    </row>
    <row r="11" ht="26.25" customHeight="1">
      <c r="A11" s="22" t="s">
        <v>14</v>
      </c>
      <c r="B11" s="23">
        <v>1</v>
      </c>
      <c r="C11" s="24" t="s">
        <v>15</v>
      </c>
      <c r="D11" s="24"/>
      <c r="E11" s="24"/>
      <c r="F11" s="25" t="s">
        <v>16</v>
      </c>
      <c r="G11" s="26" t="s">
        <v>17</v>
      </c>
      <c r="H11" s="1"/>
      <c r="I11" s="1"/>
      <c r="J11" s="1"/>
      <c r="K11" s="1"/>
    </row>
    <row r="12" ht="12.75" customHeight="1">
      <c r="A12" s="27" t="s">
        <v>18</v>
      </c>
      <c r="B12" s="28">
        <v>3</v>
      </c>
      <c r="C12" s="28"/>
      <c r="D12" s="28"/>
      <c r="E12" s="29" t="s">
        <v>19</v>
      </c>
      <c r="F12" s="30" t="s">
        <v>20</v>
      </c>
      <c r="G12" s="31"/>
      <c r="H12" s="1"/>
      <c r="I12" s="1"/>
      <c r="J12" s="1"/>
      <c r="K12" s="1"/>
    </row>
    <row r="13" ht="57.75" customHeight="1">
      <c r="A13" s="32" t="s">
        <v>21</v>
      </c>
      <c r="B13" s="33" t="s">
        <v>22</v>
      </c>
      <c r="C13" s="33"/>
      <c r="D13" s="33"/>
      <c r="E13" s="34"/>
      <c r="F13" s="35"/>
      <c r="G13" s="36"/>
      <c r="H13" s="1"/>
      <c r="I13" s="1"/>
      <c r="J13" s="1"/>
      <c r="K13" s="1"/>
    </row>
    <row r="14" ht="14.25">
      <c r="A14" s="32" t="s">
        <v>23</v>
      </c>
      <c r="B14" s="37"/>
      <c r="C14" s="38">
        <v>24125</v>
      </c>
      <c r="D14" s="38">
        <v>24125</v>
      </c>
      <c r="E14" s="38">
        <v>24125</v>
      </c>
      <c r="F14" s="39">
        <f>ROUND(SUM(C14:E14)/3,2)</f>
        <v>24125</v>
      </c>
      <c r="G14" s="40">
        <v>24125</v>
      </c>
      <c r="H14" s="1"/>
      <c r="I14" s="1"/>
      <c r="J14" s="1"/>
      <c r="K14" s="1"/>
    </row>
    <row r="15" ht="14.25">
      <c r="A15" s="41" t="s">
        <v>24</v>
      </c>
      <c r="B15" s="42"/>
      <c r="C15" s="43">
        <f>C14*$B12</f>
        <v>72375</v>
      </c>
      <c r="D15" s="44">
        <f>D14*$B12</f>
        <v>72375</v>
      </c>
      <c r="E15" s="44">
        <f>E14*$B12</f>
        <v>72375</v>
      </c>
      <c r="F15" s="45"/>
      <c r="G15" s="46">
        <f>G14*$B12</f>
        <v>72375</v>
      </c>
      <c r="H15" s="1"/>
      <c r="I15" s="1"/>
      <c r="J15" s="1"/>
      <c r="K15" s="1"/>
    </row>
    <row r="16" s="47" customFormat="1" ht="26.25" customHeight="1">
      <c r="A16" s="22" t="s">
        <v>14</v>
      </c>
      <c r="B16" s="23">
        <v>2</v>
      </c>
      <c r="C16" s="24" t="s">
        <v>15</v>
      </c>
      <c r="D16" s="24"/>
      <c r="E16" s="24"/>
      <c r="F16" s="25" t="s">
        <v>16</v>
      </c>
      <c r="G16" s="26" t="s">
        <v>17</v>
      </c>
    </row>
    <row r="17" s="47" customFormat="1" ht="12.75" customHeight="1">
      <c r="A17" s="32" t="s">
        <v>25</v>
      </c>
      <c r="B17" s="48">
        <v>1</v>
      </c>
      <c r="C17" s="28"/>
      <c r="D17" s="28"/>
      <c r="E17" s="29" t="s">
        <v>19</v>
      </c>
      <c r="F17" s="30" t="s">
        <v>20</v>
      </c>
      <c r="G17" s="31"/>
    </row>
    <row r="18" s="47" customFormat="1" ht="57" customHeight="1">
      <c r="A18" s="32" t="s">
        <v>21</v>
      </c>
      <c r="B18" s="33" t="s">
        <v>26</v>
      </c>
      <c r="C18" s="33"/>
      <c r="D18" s="33"/>
      <c r="E18" s="34"/>
      <c r="F18" s="35"/>
      <c r="G18" s="36"/>
    </row>
    <row r="19" s="47" customFormat="1" ht="14.25">
      <c r="A19" s="32" t="s">
        <v>23</v>
      </c>
      <c r="B19" s="49"/>
      <c r="C19" s="50">
        <v>5125</v>
      </c>
      <c r="D19" s="50">
        <v>5125</v>
      </c>
      <c r="E19" s="50">
        <v>5125</v>
      </c>
      <c r="F19" s="39">
        <f>ROUND(SUM(C19:E19)/3,2)</f>
        <v>5125</v>
      </c>
      <c r="G19" s="51">
        <v>5125</v>
      </c>
    </row>
    <row r="20" s="47" customFormat="1" ht="14.25">
      <c r="A20" s="52" t="s">
        <v>24</v>
      </c>
      <c r="B20" s="53"/>
      <c r="C20" s="54">
        <f>C19*$B17</f>
        <v>5125</v>
      </c>
      <c r="D20" s="55">
        <f>D19*$B17</f>
        <v>5125</v>
      </c>
      <c r="E20" s="56">
        <f>E19*$B17</f>
        <v>5125</v>
      </c>
      <c r="F20" s="56"/>
      <c r="G20" s="57">
        <f>G19*$B17</f>
        <v>5125</v>
      </c>
    </row>
    <row r="21" s="47" customFormat="1" ht="27" customHeight="1">
      <c r="A21" s="22" t="s">
        <v>14</v>
      </c>
      <c r="B21" s="23">
        <v>3</v>
      </c>
      <c r="C21" s="24" t="s">
        <v>15</v>
      </c>
      <c r="D21" s="24"/>
      <c r="E21" s="24"/>
      <c r="F21" s="25" t="s">
        <v>16</v>
      </c>
      <c r="G21" s="26" t="s">
        <v>17</v>
      </c>
    </row>
    <row r="22" s="47" customFormat="1" ht="12.75" customHeight="1">
      <c r="A22" s="32" t="s">
        <v>25</v>
      </c>
      <c r="B22" s="48">
        <v>1</v>
      </c>
      <c r="C22" s="28"/>
      <c r="D22" s="28"/>
      <c r="E22" s="29" t="s">
        <v>19</v>
      </c>
      <c r="F22" s="30" t="s">
        <v>20</v>
      </c>
      <c r="G22" s="31"/>
    </row>
    <row r="23" s="47" customFormat="1" ht="35.25" customHeight="1">
      <c r="A23" s="32" t="s">
        <v>21</v>
      </c>
      <c r="B23" s="58" t="s">
        <v>27</v>
      </c>
      <c r="C23" s="59"/>
      <c r="D23" s="59"/>
      <c r="E23" s="60"/>
      <c r="F23" s="35"/>
      <c r="G23" s="36"/>
    </row>
    <row r="24" s="47" customFormat="1" ht="14.25">
      <c r="A24" s="32" t="s">
        <v>23</v>
      </c>
      <c r="B24" s="49"/>
      <c r="C24" s="50">
        <v>349000</v>
      </c>
      <c r="D24" s="50">
        <v>349000</v>
      </c>
      <c r="E24" s="50">
        <v>349000</v>
      </c>
      <c r="F24" s="39">
        <f>ROUND(SUM(C24:E24)/3,2)</f>
        <v>349000</v>
      </c>
      <c r="G24" s="51">
        <v>349000</v>
      </c>
    </row>
    <row r="25" s="47" customFormat="1" ht="14.25">
      <c r="A25" s="52" t="s">
        <v>24</v>
      </c>
      <c r="B25" s="53"/>
      <c r="C25" s="54">
        <f>C24*$B22</f>
        <v>349000</v>
      </c>
      <c r="D25" s="55">
        <f>D24*$B22</f>
        <v>349000</v>
      </c>
      <c r="E25" s="56">
        <f>E24*$B22</f>
        <v>349000</v>
      </c>
      <c r="F25" s="56"/>
      <c r="G25" s="57">
        <f>G24*$B22</f>
        <v>349000</v>
      </c>
    </row>
    <row r="26" ht="13.5">
      <c r="A26" s="61" t="s">
        <v>28</v>
      </c>
      <c r="B26" s="62"/>
      <c r="C26" s="63">
        <f>C15+C20+C25</f>
        <v>426500</v>
      </c>
      <c r="D26" s="63">
        <f t="shared" ref="D26:E26" si="0">D15+D20+D25</f>
        <v>426500</v>
      </c>
      <c r="E26" s="63">
        <f t="shared" si="0"/>
        <v>426500</v>
      </c>
      <c r="F26" s="64"/>
      <c r="G26" s="64"/>
      <c r="H26" s="1"/>
      <c r="I26" s="1"/>
      <c r="J26" s="1"/>
      <c r="K26" s="1"/>
    </row>
    <row r="27" s="65" customFormat="1" ht="14.25">
      <c r="A27" s="66" t="s">
        <v>29</v>
      </c>
      <c r="B27" s="66"/>
      <c r="C27" s="65"/>
      <c r="D27" s="65"/>
      <c r="E27" s="65"/>
      <c r="F27" s="67" t="s">
        <v>30</v>
      </c>
      <c r="G27" s="68">
        <f>G15+G20+G25</f>
        <v>426500</v>
      </c>
      <c r="H27" s="68"/>
      <c r="I27" s="68"/>
      <c r="J27" s="68"/>
      <c r="K27" s="68"/>
      <c r="L27" s="68"/>
    </row>
    <row r="28" s="65" customFormat="1" ht="15">
      <c r="A28" s="65"/>
      <c r="B28" s="65"/>
      <c r="C28" s="65"/>
      <c r="D28" s="65"/>
      <c r="E28" s="65"/>
      <c r="F28" s="67"/>
      <c r="G28" s="68"/>
      <c r="H28" s="68"/>
      <c r="I28" s="68"/>
      <c r="J28" s="68"/>
      <c r="K28" s="68"/>
      <c r="L28" s="68"/>
    </row>
    <row r="29" s="66" customFormat="1" ht="15" customHeight="1">
      <c r="A29" s="69" t="s">
        <v>31</v>
      </c>
      <c r="B29" s="70" t="s">
        <v>32</v>
      </c>
      <c r="C29" s="70"/>
      <c r="D29" s="70"/>
      <c r="E29" s="70"/>
      <c r="F29" s="70"/>
      <c r="G29" s="70"/>
      <c r="H29" s="70"/>
    </row>
    <row r="30" s="66" customFormat="1" ht="15" customHeight="1">
      <c r="A30" s="69" t="s">
        <v>33</v>
      </c>
      <c r="B30" s="70" t="s">
        <v>32</v>
      </c>
      <c r="C30" s="70"/>
      <c r="D30" s="70"/>
      <c r="E30" s="70"/>
      <c r="F30" s="70"/>
      <c r="G30" s="70"/>
      <c r="H30" s="70"/>
    </row>
    <row r="31" s="66" customFormat="1" ht="15" customHeight="1">
      <c r="A31" s="69" t="s">
        <v>34</v>
      </c>
      <c r="B31" s="70" t="s">
        <v>32</v>
      </c>
      <c r="C31" s="70"/>
      <c r="D31" s="70"/>
      <c r="E31" s="70"/>
      <c r="F31" s="70"/>
      <c r="G31" s="70"/>
      <c r="H31" s="70"/>
    </row>
    <row r="32" s="65" customFormat="1" ht="15">
      <c r="A32" s="65"/>
      <c r="B32" s="65"/>
      <c r="C32" s="65"/>
      <c r="D32" s="65"/>
      <c r="E32" s="65"/>
      <c r="F32" s="65"/>
      <c r="G32" s="65"/>
    </row>
    <row r="33" ht="14.25">
      <c r="A33" s="65" t="s">
        <v>35</v>
      </c>
      <c r="B33" s="65"/>
      <c r="C33" s="1"/>
      <c r="D33" s="1"/>
      <c r="E33" s="1"/>
      <c r="F33" s="1"/>
      <c r="G33" s="67" t="s">
        <v>36</v>
      </c>
      <c r="H33" s="1"/>
      <c r="I33" s="1"/>
      <c r="J33" s="1"/>
      <c r="K33" s="1"/>
    </row>
  </sheetData>
  <sheetProtection autoFilter="1" deleteColumns="1" deleteRows="1" formatCells="1" formatColumns="1" formatRows="1" insertColumns="1" insertHyperlinks="1" insertRows="1" pivotTables="1" selectLockedCells="1" selectUnlockedCells="1" sheet="0" sort="1"/>
  <mergeCells count="24">
    <mergeCell ref="D6:G6"/>
    <mergeCell ref="A7:C7"/>
    <mergeCell ref="D7:G7"/>
    <mergeCell ref="A8:C8"/>
    <mergeCell ref="D8:G8"/>
    <mergeCell ref="C9:E9"/>
    <mergeCell ref="C11:E11"/>
    <mergeCell ref="G11:G13"/>
    <mergeCell ref="B12:D12"/>
    <mergeCell ref="F12:F13"/>
    <mergeCell ref="B13:E13"/>
    <mergeCell ref="C16:E16"/>
    <mergeCell ref="G16:G18"/>
    <mergeCell ref="B17:D17"/>
    <mergeCell ref="F17:F18"/>
    <mergeCell ref="B18:E18"/>
    <mergeCell ref="C21:E21"/>
    <mergeCell ref="G21:G23"/>
    <mergeCell ref="B22:D22"/>
    <mergeCell ref="F22:F23"/>
    <mergeCell ref="B23:E23"/>
    <mergeCell ref="B29:H29"/>
    <mergeCell ref="B30:H30"/>
    <mergeCell ref="B31:H31"/>
  </mergeCells>
  <printOptions headings="0" gridLines="0"/>
  <pageMargins left="0.6692913385826772" right="0.07874015748031496" top="0.23622047244094491" bottom="0.27559055118110237" header="0.51181102362204722" footer="0.51181102362204722"/>
  <pageSetup paperSize="9" scale="95" firstPageNumber="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Dergilev_OV</cp:lastModifiedBy>
  <cp:revision>1</cp:revision>
  <dcterms:created xsi:type="dcterms:W3CDTF">2012-04-02T10:33:59Z</dcterms:created>
  <dcterms:modified xsi:type="dcterms:W3CDTF">2026-06-24T06:07:54Z</dcterms:modified>
</cp:coreProperties>
</file>